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90" windowWidth="18975" windowHeight="6855"/>
  </bookViews>
  <sheets>
    <sheet name="2021" sheetId="8" r:id="rId1"/>
    <sheet name="2020" sheetId="7" r:id="rId2"/>
    <sheet name="2019" sheetId="6" r:id="rId3"/>
    <sheet name="2018" sheetId="5" r:id="rId4"/>
    <sheet name="2017" sheetId="1" r:id="rId5"/>
    <sheet name="Лист2" sheetId="2" r:id="rId6"/>
    <sheet name="Лист3" sheetId="3" r:id="rId7"/>
  </sheets>
  <definedNames>
    <definedName name="_xlnm.Print_Area" localSheetId="2">'2019'!$A$1:$C$14</definedName>
    <definedName name="_xlnm.Print_Area" localSheetId="1">'2020'!$A$1:$E$14</definedName>
    <definedName name="_xlnm.Print_Area" localSheetId="0">'2021'!$A$1:$E$14</definedName>
  </definedNames>
  <calcPr calcId="162913"/>
</workbook>
</file>

<file path=xl/calcChain.xml><?xml version="1.0" encoding="utf-8"?>
<calcChain xmlns="http://schemas.openxmlformats.org/spreadsheetml/2006/main">
  <c r="G9" i="7" l="1"/>
  <c r="I10" i="7"/>
  <c r="G10" i="7"/>
  <c r="G8" i="7"/>
  <c r="E10" i="6" l="1"/>
  <c r="E9" i="6"/>
  <c r="E8" i="6"/>
</calcChain>
</file>

<file path=xl/sharedStrings.xml><?xml version="1.0" encoding="utf-8"?>
<sst xmlns="http://schemas.openxmlformats.org/spreadsheetml/2006/main" count="82" uniqueCount="28">
  <si>
    <t>Информация о среднемесячной заработной плате</t>
  </si>
  <si>
    <t>руководителей, их заместителей и главных бухгалтеров</t>
  </si>
  <si>
    <t>ГБУК АО "Каргопольский музей"</t>
  </si>
  <si>
    <t>должность</t>
  </si>
  <si>
    <t>фамилия, имя,отчество</t>
  </si>
  <si>
    <t>среднемесячная заработная плата</t>
  </si>
  <si>
    <t>директор</t>
  </si>
  <si>
    <t>заместитель директора</t>
  </si>
  <si>
    <t>главный бухгалтер</t>
  </si>
  <si>
    <t>Севастьянова Лидия Ивановна</t>
  </si>
  <si>
    <t>Баталова Екатерина Александровна</t>
  </si>
  <si>
    <t>Усова Ирина Валентиновна</t>
  </si>
  <si>
    <t>Севастьянова Л.И.</t>
  </si>
  <si>
    <t>Усова И.В.</t>
  </si>
  <si>
    <t>за 2017 год</t>
  </si>
  <si>
    <t>за 2018 год</t>
  </si>
  <si>
    <t>№ п/п</t>
  </si>
  <si>
    <t>год, за который предоставляется информация</t>
  </si>
  <si>
    <t>Севастьянова Лидия Ивановна, директор</t>
  </si>
  <si>
    <t>Баталова Екатерина Александровна, заместитель директора</t>
  </si>
  <si>
    <t>Усова Ирина Валентиновна, главный бухгалтер</t>
  </si>
  <si>
    <t xml:space="preserve"> № 407/05-203 от 27.01.2020</t>
  </si>
  <si>
    <t>приложение 1 письму министерства культуры АО</t>
  </si>
  <si>
    <t>наименование государственного учреждения</t>
  </si>
  <si>
    <t>поясняю, что превышение доли соотношения заработной платы заместителя руководителя к заработной плате руководителя  за 2020 год составило 78,2% (при предельно допустимой 70%) произошло по следующим причинам: директор музея Севастьянова Л.И. относится к категории сотрудников 65+, и была на больничном в соответствии с постановлением Правительства с 06 по 30 апреля  и с 02 по 19 ноября (42 дня), в отпусках 67 дней. На время отсутствия директора назначена доплата за исполнение обязанностей директора заместителю директора, сумма выплат за замещение составила 54663,50 руб</t>
  </si>
  <si>
    <t>фамилия, имя,отчество и наименование занимаемой должности руководителя, заместителя руководителя, главного бухгалтера государственного учреждения</t>
  </si>
  <si>
    <t>Размер среднемесячной заработной платы применительно к каждому лицу, занимающему должности руководителя, заместителя руководителя, главного бухгалтера государственного учреждения</t>
  </si>
  <si>
    <t xml:space="preserve"> № 407/04-216 от 26.01.2022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</si>
</sst>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Font="1" applyBorder="1"/>
    <xf numFmtId="0" fontId="0" fillId="0" borderId="0" xfId="0" applyAlignment="1">
      <alignment horizontal="left"/>
    </xf>
    <xf numFmtId="0" fontId="1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4175125</xdr:colOff>
      <xdr:row>12</xdr:row>
      <xdr:rowOff>47625</xdr:rowOff>
    </xdr:from>
    <xdr:to>
      <xdr:col>3</xdr:col>
      <xdr:colOff>5244592</xdr:colOff>
      <xdr:row>12</xdr:row>
      <xdr:rowOff>358521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4150" y="4019550"/>
          <a:ext cx="1069467" cy="310896"/>
        </a:xfrm>
        <a:prstGeom prst="rect">
          <a:avLst/>
        </a:prstGeom>
      </xdr:spPr>
    </xdr:pic>
    <xdr:clientData/>
  </xdr:twoCellAnchor>
  <xdr:twoCellAnchor editAs="oneCell">
    <xdr:from>
      <xdr:col>3</xdr:col>
      <xdr:colOff>4159250</xdr:colOff>
      <xdr:row>13</xdr:row>
      <xdr:rowOff>31750</xdr:rowOff>
    </xdr:from>
    <xdr:to>
      <xdr:col>3</xdr:col>
      <xdr:colOff>5174236</xdr:colOff>
      <xdr:row>14</xdr:row>
      <xdr:rowOff>42292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8275" y="4375150"/>
          <a:ext cx="1014986" cy="46774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4175125</xdr:colOff>
      <xdr:row>12</xdr:row>
      <xdr:rowOff>47625</xdr:rowOff>
    </xdr:from>
    <xdr:to>
      <xdr:col>3</xdr:col>
      <xdr:colOff>5254117</xdr:colOff>
      <xdr:row>12</xdr:row>
      <xdr:rowOff>358521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0" y="4079875"/>
          <a:ext cx="1078992" cy="310896"/>
        </a:xfrm>
        <a:prstGeom prst="rect">
          <a:avLst/>
        </a:prstGeom>
      </xdr:spPr>
    </xdr:pic>
    <xdr:clientData/>
  </xdr:twoCellAnchor>
  <xdr:twoCellAnchor editAs="oneCell">
    <xdr:from>
      <xdr:col>3</xdr:col>
      <xdr:colOff>4159250</xdr:colOff>
      <xdr:row>13</xdr:row>
      <xdr:rowOff>31750</xdr:rowOff>
    </xdr:from>
    <xdr:to>
      <xdr:col>3</xdr:col>
      <xdr:colOff>5174236</xdr:colOff>
      <xdr:row>14</xdr:row>
      <xdr:rowOff>42292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94625" y="4429125"/>
          <a:ext cx="1014986" cy="47091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1</xdr:col>
      <xdr:colOff>1078992</xdr:colOff>
      <xdr:row>11</xdr:row>
      <xdr:rowOff>310896</xdr:rowOff>
    </xdr:to>
    <xdr:pic>
      <xdr:nvPicPr>
        <xdr:cNvPr id="2" name="Рисунок 1" descr="подпись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00250" y="2428875"/>
          <a:ext cx="1078992" cy="31089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1014984</xdr:colOff>
      <xdr:row>13</xdr:row>
      <xdr:rowOff>10541</xdr:rowOff>
    </xdr:to>
    <xdr:pic>
      <xdr:nvPicPr>
        <xdr:cNvPr id="3" name="Рисунок 2" descr="подпись я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00250" y="2800350"/>
          <a:ext cx="1014984" cy="46774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1</xdr:col>
      <xdr:colOff>1078992</xdr:colOff>
      <xdr:row>11</xdr:row>
      <xdr:rowOff>310896</xdr:rowOff>
    </xdr:to>
    <xdr:pic>
      <xdr:nvPicPr>
        <xdr:cNvPr id="2" name="Рисунок 1" descr="подпись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00250" y="2492375"/>
          <a:ext cx="1078992" cy="31089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1014984</xdr:colOff>
      <xdr:row>13</xdr:row>
      <xdr:rowOff>10541</xdr:rowOff>
    </xdr:to>
    <xdr:pic>
      <xdr:nvPicPr>
        <xdr:cNvPr id="3" name="Рисунок 2" descr="подпись я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00250" y="2857500"/>
          <a:ext cx="1014984" cy="4709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4"/>
  <sheetViews>
    <sheetView tabSelected="1" view="pageBreakPreview" zoomScale="60" workbookViewId="0">
      <selection activeCell="D26" sqref="D26"/>
    </sheetView>
  </sheetViews>
  <sheetFormatPr defaultRowHeight="15" x14ac:dyDescent="0.25"/>
  <cols>
    <col min="1" max="1" width="7.28515625" customWidth="1"/>
    <col min="2" max="2" width="14.5703125" customWidth="1"/>
    <col min="3" max="3" width="32.5703125" customWidth="1"/>
    <col min="4" max="4" width="78.7109375" customWidth="1"/>
    <col min="5" max="5" width="51.5703125" customWidth="1"/>
    <col min="7" max="7" width="19.85546875" customWidth="1"/>
  </cols>
  <sheetData>
    <row r="2" spans="1:7" ht="15.75" x14ac:dyDescent="0.25">
      <c r="A2" s="1"/>
      <c r="B2" s="1"/>
      <c r="C2" s="1"/>
      <c r="D2" s="1"/>
      <c r="E2" s="1" t="s">
        <v>22</v>
      </c>
    </row>
    <row r="3" spans="1:7" ht="15.75" x14ac:dyDescent="0.25">
      <c r="A3" s="1"/>
      <c r="B3" s="1"/>
      <c r="C3" s="1"/>
      <c r="D3" s="1"/>
      <c r="E3" s="1" t="s">
        <v>27</v>
      </c>
    </row>
    <row r="4" spans="1:7" ht="15.75" x14ac:dyDescent="0.25">
      <c r="A4" s="1"/>
      <c r="B4" s="1"/>
      <c r="C4" s="1"/>
      <c r="D4" s="1"/>
      <c r="E4" s="1"/>
    </row>
    <row r="5" spans="1:7" ht="15.75" x14ac:dyDescent="0.25">
      <c r="A5" s="1"/>
      <c r="B5" s="1"/>
      <c r="C5" s="1"/>
      <c r="D5" s="1"/>
      <c r="E5" s="1"/>
    </row>
    <row r="6" spans="1:7" ht="15.75" x14ac:dyDescent="0.25">
      <c r="A6" s="1"/>
      <c r="B6" s="1"/>
      <c r="C6" s="1"/>
      <c r="D6" s="1"/>
      <c r="E6" s="1"/>
    </row>
    <row r="7" spans="1:7" ht="87.75" customHeight="1" x14ac:dyDescent="0.25">
      <c r="A7" s="2" t="s">
        <v>16</v>
      </c>
      <c r="B7" s="5" t="s">
        <v>17</v>
      </c>
      <c r="C7" s="5" t="s">
        <v>23</v>
      </c>
      <c r="D7" s="5" t="s">
        <v>25</v>
      </c>
      <c r="E7" s="5" t="s">
        <v>26</v>
      </c>
    </row>
    <row r="8" spans="1:7" ht="15.75" x14ac:dyDescent="0.25">
      <c r="A8" s="2">
        <v>1</v>
      </c>
      <c r="B8" s="2">
        <v>2021</v>
      </c>
      <c r="C8" s="2" t="s">
        <v>2</v>
      </c>
      <c r="D8" s="2" t="s">
        <v>18</v>
      </c>
      <c r="E8" s="2">
        <v>122466.79</v>
      </c>
    </row>
    <row r="9" spans="1:7" ht="15.75" x14ac:dyDescent="0.25">
      <c r="A9" s="2">
        <v>2</v>
      </c>
      <c r="B9" s="2">
        <v>2021</v>
      </c>
      <c r="C9" s="2" t="s">
        <v>2</v>
      </c>
      <c r="D9" s="2" t="s">
        <v>19</v>
      </c>
      <c r="E9" s="2">
        <v>77753.94</v>
      </c>
    </row>
    <row r="10" spans="1:7" ht="15.75" x14ac:dyDescent="0.25">
      <c r="A10" s="2">
        <v>3</v>
      </c>
      <c r="B10" s="2">
        <v>2021</v>
      </c>
      <c r="C10" s="2" t="s">
        <v>2</v>
      </c>
      <c r="D10" s="2" t="s">
        <v>20</v>
      </c>
      <c r="E10" s="2">
        <v>79050.710000000006</v>
      </c>
    </row>
    <row r="11" spans="1:7" ht="28.5" customHeight="1" x14ac:dyDescent="0.25">
      <c r="A11" s="6"/>
      <c r="B11" s="6"/>
      <c r="C11" s="6"/>
      <c r="D11" s="6"/>
      <c r="E11" s="6"/>
      <c r="G11" s="4"/>
    </row>
    <row r="12" spans="1:7" ht="15.75" x14ac:dyDescent="0.25">
      <c r="A12" s="1"/>
      <c r="B12" s="1"/>
      <c r="C12" s="1"/>
      <c r="D12" s="1"/>
      <c r="E12" s="1"/>
    </row>
    <row r="13" spans="1:7" ht="29.25" customHeight="1" x14ac:dyDescent="0.25">
      <c r="A13" s="1"/>
      <c r="B13" s="1"/>
      <c r="C13" s="1"/>
      <c r="D13" s="1"/>
      <c r="E13" s="1" t="s">
        <v>12</v>
      </c>
    </row>
    <row r="14" spans="1:7" ht="36" customHeight="1" x14ac:dyDescent="0.25">
      <c r="A14" s="1"/>
      <c r="B14" s="1"/>
      <c r="C14" s="1"/>
      <c r="D14" s="1"/>
      <c r="E14" s="1" t="s">
        <v>13</v>
      </c>
    </row>
  </sheetData>
  <mergeCells count="1">
    <mergeCell ref="A11:E11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4"/>
  <sheetViews>
    <sheetView view="pageBreakPreview" zoomScale="60" workbookViewId="0">
      <selection activeCell="E13" sqref="E13"/>
    </sheetView>
  </sheetViews>
  <sheetFormatPr defaultRowHeight="15" x14ac:dyDescent="0.25"/>
  <cols>
    <col min="1" max="1" width="7.28515625" customWidth="1"/>
    <col min="2" max="2" width="14.5703125" customWidth="1"/>
    <col min="3" max="3" width="32.5703125" customWidth="1"/>
    <col min="4" max="4" width="78.7109375" customWidth="1"/>
    <col min="5" max="5" width="51.5703125" customWidth="1"/>
    <col min="7" max="7" width="19.85546875" customWidth="1"/>
  </cols>
  <sheetData>
    <row r="2" spans="1:9" ht="15.75" x14ac:dyDescent="0.25">
      <c r="A2" s="1"/>
      <c r="B2" s="1"/>
      <c r="C2" s="1"/>
      <c r="D2" s="1"/>
      <c r="E2" s="1" t="s">
        <v>22</v>
      </c>
    </row>
    <row r="3" spans="1:9" ht="15.75" x14ac:dyDescent="0.25">
      <c r="A3" s="1"/>
      <c r="B3" s="1"/>
      <c r="C3" s="1"/>
      <c r="D3" s="1"/>
      <c r="E3" s="1" t="s">
        <v>21</v>
      </c>
    </row>
    <row r="4" spans="1:9" ht="15.75" x14ac:dyDescent="0.25">
      <c r="A4" s="1"/>
      <c r="B4" s="1"/>
      <c r="C4" s="1"/>
      <c r="D4" s="1"/>
      <c r="E4" s="1"/>
    </row>
    <row r="5" spans="1:9" ht="15.75" x14ac:dyDescent="0.25">
      <c r="A5" s="1"/>
      <c r="B5" s="1"/>
      <c r="C5" s="1"/>
      <c r="D5" s="1"/>
      <c r="E5" s="1"/>
    </row>
    <row r="6" spans="1:9" ht="15.75" x14ac:dyDescent="0.25">
      <c r="A6" s="1"/>
      <c r="B6" s="1"/>
      <c r="C6" s="1"/>
      <c r="D6" s="1"/>
      <c r="E6" s="1"/>
    </row>
    <row r="7" spans="1:9" ht="87.75" customHeight="1" x14ac:dyDescent="0.25">
      <c r="A7" s="2" t="s">
        <v>16</v>
      </c>
      <c r="B7" s="5" t="s">
        <v>17</v>
      </c>
      <c r="C7" s="5" t="s">
        <v>23</v>
      </c>
      <c r="D7" s="5" t="s">
        <v>25</v>
      </c>
      <c r="E7" s="5" t="s">
        <v>26</v>
      </c>
    </row>
    <row r="8" spans="1:9" ht="15.75" x14ac:dyDescent="0.25">
      <c r="A8" s="2">
        <v>1</v>
      </c>
      <c r="B8" s="2">
        <v>2020</v>
      </c>
      <c r="C8" s="2" t="s">
        <v>2</v>
      </c>
      <c r="D8" s="2" t="s">
        <v>18</v>
      </c>
      <c r="E8" s="2">
        <v>93772.79</v>
      </c>
      <c r="G8">
        <f>1125273.53/12</f>
        <v>93772.794166666674</v>
      </c>
    </row>
    <row r="9" spans="1:9" ht="15.75" x14ac:dyDescent="0.25">
      <c r="A9" s="2">
        <v>2</v>
      </c>
      <c r="B9" s="2">
        <v>2020</v>
      </c>
      <c r="C9" s="2" t="s">
        <v>2</v>
      </c>
      <c r="D9" s="2" t="s">
        <v>19</v>
      </c>
      <c r="E9" s="2">
        <v>73364.850000000006</v>
      </c>
      <c r="G9">
        <f>(910178.83-23525-6275.64)/12</f>
        <v>73364.849166666667</v>
      </c>
    </row>
    <row r="10" spans="1:9" ht="15.75" x14ac:dyDescent="0.25">
      <c r="A10" s="2">
        <v>3</v>
      </c>
      <c r="B10" s="2">
        <v>2020</v>
      </c>
      <c r="C10" s="2" t="s">
        <v>2</v>
      </c>
      <c r="D10" s="2" t="s">
        <v>20</v>
      </c>
      <c r="E10" s="2">
        <v>64189.24</v>
      </c>
      <c r="G10">
        <f>(792890.91-22620)/12</f>
        <v>64189.2425</v>
      </c>
      <c r="I10">
        <f>E8/100*70</f>
        <v>65640.952999999994</v>
      </c>
    </row>
    <row r="11" spans="1:9" ht="68.25" customHeight="1" x14ac:dyDescent="0.25">
      <c r="A11" s="6" t="s">
        <v>24</v>
      </c>
      <c r="B11" s="6"/>
      <c r="C11" s="6"/>
      <c r="D11" s="6"/>
      <c r="E11" s="6"/>
      <c r="G11" s="4"/>
    </row>
    <row r="12" spans="1:9" ht="15.75" x14ac:dyDescent="0.25">
      <c r="A12" s="1"/>
      <c r="B12" s="1"/>
      <c r="C12" s="1"/>
      <c r="D12" s="1"/>
      <c r="E12" s="1"/>
    </row>
    <row r="13" spans="1:9" ht="29.25" customHeight="1" x14ac:dyDescent="0.25">
      <c r="A13" s="1"/>
      <c r="B13" s="1"/>
      <c r="C13" s="1"/>
      <c r="D13" s="1"/>
      <c r="E13" s="1" t="s">
        <v>12</v>
      </c>
    </row>
    <row r="14" spans="1:9" ht="36" customHeight="1" x14ac:dyDescent="0.25">
      <c r="A14" s="1"/>
      <c r="B14" s="1"/>
      <c r="C14" s="1"/>
      <c r="D14" s="1"/>
      <c r="E14" s="1" t="s">
        <v>13</v>
      </c>
    </row>
  </sheetData>
  <mergeCells count="1">
    <mergeCell ref="A11:E11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view="pageBreakPreview" zoomScale="60" workbookViewId="0">
      <selection activeCell="E14" sqref="E14"/>
    </sheetView>
  </sheetViews>
  <sheetFormatPr defaultRowHeight="15" x14ac:dyDescent="0.25"/>
  <cols>
    <col min="1" max="1" width="30" customWidth="1"/>
    <col min="2" max="2" width="49.140625" customWidth="1"/>
    <col min="3" max="3" width="35.140625" customWidth="1"/>
    <col min="5" max="5" width="19.85546875" customWidth="1"/>
  </cols>
  <sheetData>
    <row r="2" spans="1:5" ht="15.75" x14ac:dyDescent="0.25">
      <c r="A2" s="1"/>
      <c r="B2" s="1" t="s">
        <v>0</v>
      </c>
      <c r="C2" s="1"/>
    </row>
    <row r="3" spans="1:5" ht="15.75" x14ac:dyDescent="0.25">
      <c r="A3" s="1"/>
      <c r="B3" s="1" t="s">
        <v>1</v>
      </c>
      <c r="C3" s="1"/>
    </row>
    <row r="4" spans="1:5" ht="15.75" x14ac:dyDescent="0.25">
      <c r="A4" s="1"/>
      <c r="B4" s="1" t="s">
        <v>15</v>
      </c>
      <c r="C4" s="1"/>
    </row>
    <row r="5" spans="1:5" ht="15.75" x14ac:dyDescent="0.25">
      <c r="A5" s="1"/>
      <c r="B5" s="1" t="s">
        <v>2</v>
      </c>
      <c r="C5" s="1"/>
    </row>
    <row r="6" spans="1:5" ht="15.75" x14ac:dyDescent="0.25">
      <c r="A6" s="1"/>
      <c r="B6" s="1"/>
      <c r="C6" s="1"/>
    </row>
    <row r="7" spans="1:5" ht="34.5" customHeight="1" x14ac:dyDescent="0.25">
      <c r="A7" s="3" t="s">
        <v>3</v>
      </c>
      <c r="B7" s="3" t="s">
        <v>4</v>
      </c>
      <c r="C7" s="3" t="s">
        <v>5</v>
      </c>
    </row>
    <row r="8" spans="1:5" ht="15.75" x14ac:dyDescent="0.25">
      <c r="A8" s="2" t="s">
        <v>6</v>
      </c>
      <c r="B8" s="2" t="s">
        <v>9</v>
      </c>
      <c r="C8" s="2">
        <v>91161.08</v>
      </c>
      <c r="E8">
        <f>1093933.01/12</f>
        <v>91161.084166666667</v>
      </c>
    </row>
    <row r="9" spans="1:5" ht="15.75" x14ac:dyDescent="0.25">
      <c r="A9" s="2" t="s">
        <v>7</v>
      </c>
      <c r="B9" s="2" t="s">
        <v>10</v>
      </c>
      <c r="C9" s="2">
        <v>65525.85</v>
      </c>
      <c r="E9">
        <f>(803702.19-17392)/12</f>
        <v>65525.84916666666</v>
      </c>
    </row>
    <row r="10" spans="1:5" ht="15.75" x14ac:dyDescent="0.25">
      <c r="A10" s="2" t="s">
        <v>8</v>
      </c>
      <c r="B10" s="2" t="s">
        <v>11</v>
      </c>
      <c r="C10" s="2">
        <v>63506.75</v>
      </c>
      <c r="E10">
        <f>(779777.98-17697)/12</f>
        <v>63506.748333333329</v>
      </c>
    </row>
    <row r="11" spans="1:5" ht="15.75" x14ac:dyDescent="0.25">
      <c r="A11" s="1"/>
      <c r="B11" s="1"/>
      <c r="C11" s="1"/>
    </row>
    <row r="12" spans="1:5" ht="29.25" customHeight="1" x14ac:dyDescent="0.25">
      <c r="A12" s="1" t="s">
        <v>6</v>
      </c>
      <c r="B12" s="1"/>
      <c r="C12" s="1" t="s">
        <v>12</v>
      </c>
    </row>
    <row r="13" spans="1:5" ht="36" customHeight="1" x14ac:dyDescent="0.25">
      <c r="A13" s="1" t="s">
        <v>8</v>
      </c>
      <c r="B13" s="1"/>
      <c r="C13" s="1" t="s">
        <v>13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3"/>
  <sheetViews>
    <sheetView view="pageBreakPreview" zoomScale="60" workbookViewId="0">
      <selection activeCell="G8" sqref="G8"/>
    </sheetView>
  </sheetViews>
  <sheetFormatPr defaultRowHeight="15" x14ac:dyDescent="0.25"/>
  <cols>
    <col min="1" max="1" width="30" customWidth="1"/>
    <col min="2" max="2" width="49.140625" customWidth="1"/>
    <col min="3" max="3" width="35.140625" customWidth="1"/>
  </cols>
  <sheetData>
    <row r="2" spans="1:3" ht="15.75" x14ac:dyDescent="0.25">
      <c r="A2" s="1"/>
      <c r="B2" s="1" t="s">
        <v>0</v>
      </c>
      <c r="C2" s="1"/>
    </row>
    <row r="3" spans="1:3" ht="15.75" x14ac:dyDescent="0.25">
      <c r="A3" s="1"/>
      <c r="B3" s="1" t="s">
        <v>1</v>
      </c>
      <c r="C3" s="1"/>
    </row>
    <row r="4" spans="1:3" ht="15.75" x14ac:dyDescent="0.25">
      <c r="A4" s="1"/>
      <c r="B4" s="1" t="s">
        <v>15</v>
      </c>
      <c r="C4" s="1"/>
    </row>
    <row r="5" spans="1:3" ht="15.75" x14ac:dyDescent="0.25">
      <c r="A5" s="1"/>
      <c r="B5" s="1" t="s">
        <v>2</v>
      </c>
      <c r="C5" s="1"/>
    </row>
    <row r="6" spans="1:3" ht="15.75" x14ac:dyDescent="0.25">
      <c r="A6" s="1"/>
      <c r="B6" s="1"/>
      <c r="C6" s="1"/>
    </row>
    <row r="7" spans="1:3" ht="34.5" customHeight="1" x14ac:dyDescent="0.25">
      <c r="A7" s="3" t="s">
        <v>3</v>
      </c>
      <c r="B7" s="3" t="s">
        <v>4</v>
      </c>
      <c r="C7" s="3" t="s">
        <v>5</v>
      </c>
    </row>
    <row r="8" spans="1:3" ht="15.75" x14ac:dyDescent="0.25">
      <c r="A8" s="2" t="s">
        <v>6</v>
      </c>
      <c r="B8" s="2" t="s">
        <v>9</v>
      </c>
      <c r="C8" s="2">
        <v>90208.33</v>
      </c>
    </row>
    <row r="9" spans="1:3" ht="15.75" x14ac:dyDescent="0.25">
      <c r="A9" s="2" t="s">
        <v>7</v>
      </c>
      <c r="B9" s="2" t="s">
        <v>10</v>
      </c>
      <c r="C9" s="2">
        <v>66747.17</v>
      </c>
    </row>
    <row r="10" spans="1:3" ht="15.75" x14ac:dyDescent="0.25">
      <c r="A10" s="2" t="s">
        <v>8</v>
      </c>
      <c r="B10" s="2" t="s">
        <v>11</v>
      </c>
      <c r="C10" s="2">
        <v>73921.39</v>
      </c>
    </row>
    <row r="11" spans="1:3" ht="15.75" x14ac:dyDescent="0.25">
      <c r="A11" s="1"/>
      <c r="B11" s="1"/>
      <c r="C11" s="1"/>
    </row>
    <row r="12" spans="1:3" ht="29.25" customHeight="1" x14ac:dyDescent="0.25">
      <c r="A12" s="1" t="s">
        <v>6</v>
      </c>
      <c r="B12" s="1"/>
      <c r="C12" s="1" t="s">
        <v>12</v>
      </c>
    </row>
    <row r="13" spans="1:3" ht="36" customHeight="1" x14ac:dyDescent="0.25">
      <c r="A13" s="1" t="s">
        <v>8</v>
      </c>
      <c r="B13" s="1"/>
      <c r="C13" s="1" t="s">
        <v>13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3"/>
  <sheetViews>
    <sheetView view="pageBreakPreview" zoomScale="60" workbookViewId="0">
      <selection activeCell="A15" sqref="A15"/>
    </sheetView>
  </sheetViews>
  <sheetFormatPr defaultRowHeight="15" x14ac:dyDescent="0.25"/>
  <cols>
    <col min="1" max="1" width="30" customWidth="1"/>
    <col min="2" max="2" width="49.140625" customWidth="1"/>
    <col min="3" max="3" width="35.140625" customWidth="1"/>
  </cols>
  <sheetData>
    <row r="2" spans="1:3" ht="15.75" x14ac:dyDescent="0.25">
      <c r="A2" s="1"/>
      <c r="B2" s="1" t="s">
        <v>0</v>
      </c>
      <c r="C2" s="1"/>
    </row>
    <row r="3" spans="1:3" ht="15.75" x14ac:dyDescent="0.25">
      <c r="A3" s="1"/>
      <c r="B3" s="1" t="s">
        <v>1</v>
      </c>
      <c r="C3" s="1"/>
    </row>
    <row r="4" spans="1:3" ht="15.75" x14ac:dyDescent="0.25">
      <c r="A4" s="1"/>
      <c r="B4" s="1" t="s">
        <v>14</v>
      </c>
      <c r="C4" s="1"/>
    </row>
    <row r="5" spans="1:3" ht="15.75" x14ac:dyDescent="0.25">
      <c r="A5" s="1"/>
      <c r="B5" s="1" t="s">
        <v>2</v>
      </c>
      <c r="C5" s="1"/>
    </row>
    <row r="6" spans="1:3" ht="15.75" x14ac:dyDescent="0.25">
      <c r="A6" s="1"/>
      <c r="B6" s="1"/>
      <c r="C6" s="1"/>
    </row>
    <row r="7" spans="1:3" ht="34.5" customHeight="1" x14ac:dyDescent="0.25">
      <c r="A7" s="3" t="s">
        <v>3</v>
      </c>
      <c r="B7" s="3" t="s">
        <v>4</v>
      </c>
      <c r="C7" s="3" t="s">
        <v>5</v>
      </c>
    </row>
    <row r="8" spans="1:3" ht="15.75" x14ac:dyDescent="0.25">
      <c r="A8" s="2" t="s">
        <v>6</v>
      </c>
      <c r="B8" s="2" t="s">
        <v>9</v>
      </c>
      <c r="C8" s="2">
        <v>84734.33</v>
      </c>
    </row>
    <row r="9" spans="1:3" ht="15.75" x14ac:dyDescent="0.25">
      <c r="A9" s="2" t="s">
        <v>7</v>
      </c>
      <c r="B9" s="2" t="s">
        <v>10</v>
      </c>
      <c r="C9" s="2">
        <v>55224.36</v>
      </c>
    </row>
    <row r="10" spans="1:3" ht="15.75" x14ac:dyDescent="0.25">
      <c r="A10" s="2" t="s">
        <v>8</v>
      </c>
      <c r="B10" s="2" t="s">
        <v>11</v>
      </c>
      <c r="C10" s="2">
        <v>70304.78</v>
      </c>
    </row>
    <row r="11" spans="1:3" ht="15.75" x14ac:dyDescent="0.25">
      <c r="A11" s="1"/>
      <c r="B11" s="1"/>
      <c r="C11" s="1"/>
    </row>
    <row r="12" spans="1:3" ht="15.75" x14ac:dyDescent="0.25">
      <c r="A12" s="1" t="s">
        <v>6</v>
      </c>
      <c r="B12" s="1"/>
      <c r="C12" s="1" t="s">
        <v>12</v>
      </c>
    </row>
    <row r="13" spans="1:3" ht="15.75" x14ac:dyDescent="0.25">
      <c r="A13" s="1" t="s">
        <v>8</v>
      </c>
      <c r="B13" s="1"/>
      <c r="C13" s="1" t="s">
        <v>13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3</vt:i4>
      </vt:variant>
    </vt:vector>
  </HeadingPairs>
  <TitlesOfParts>
    <vt:vector size="10" baseType="lpstr">
      <vt:lpstr>2021</vt:lpstr>
      <vt:lpstr>2020</vt:lpstr>
      <vt:lpstr>2019</vt:lpstr>
      <vt:lpstr>2018</vt:lpstr>
      <vt:lpstr>2017</vt:lpstr>
      <vt:lpstr>Лист2</vt:lpstr>
      <vt:lpstr>Лист3</vt:lpstr>
      <vt:lpstr>'2019'!Область_печати</vt:lpstr>
      <vt:lpstr>'2020'!Область_печати</vt:lpstr>
      <vt:lpstr>'2021'!Область_печати</vt:lpstr>
    </vt:vector>
  </TitlesOfParts>
  <Company>Каргопольмкий музей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пользователь</cp:lastModifiedBy>
  <cp:lastPrinted>2021-01-28T09:18:39Z</cp:lastPrinted>
  <dcterms:created xsi:type="dcterms:W3CDTF">2017-01-31T13:26:17Z</dcterms:created>
  <dcterms:modified xsi:type="dcterms:W3CDTF">2022-02-01T14:47:18Z</dcterms:modified>
</cp:coreProperties>
</file>